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6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<sst xmlns="http://schemas.openxmlformats.org/spreadsheetml/2006/main" count="71" uniqueCount="52">
  <si>
    <t>瓦屋面工程量清单</t>
  </si>
  <si>
    <t>序号</t>
  </si>
  <si>
    <t>楼号</t>
  </si>
  <si>
    <t>单位</t>
  </si>
  <si>
    <t>计算式</t>
  </si>
  <si>
    <t>合计</t>
  </si>
  <si>
    <t>备注</t>
  </si>
  <si>
    <t>城东4#</t>
  </si>
  <si>
    <t>㎡</t>
  </si>
  <si>
    <t>15*65.4</t>
  </si>
  <si>
    <t>城东6#</t>
  </si>
  <si>
    <t>14*61.8</t>
  </si>
  <si>
    <t>城东8#</t>
  </si>
  <si>
    <t>城东9#</t>
  </si>
  <si>
    <t>城东10#</t>
  </si>
  <si>
    <t>城东11#</t>
  </si>
  <si>
    <t>11.52*2*28</t>
  </si>
  <si>
    <t>城东12#</t>
  </si>
  <si>
    <t>22*70</t>
  </si>
  <si>
    <t>城东13#</t>
  </si>
  <si>
    <t>7.8*47.9*2+7.8*31.2*2</t>
  </si>
  <si>
    <t>城东14#</t>
  </si>
  <si>
    <t>6.15*30.6*2+6.15*47.6*2</t>
  </si>
  <si>
    <t>城东15#</t>
  </si>
  <si>
    <t>13.3*2*45.4*2</t>
  </si>
  <si>
    <t>城西12#</t>
  </si>
  <si>
    <t>4.5*18.9*2+4.5*15.5*2</t>
  </si>
  <si>
    <t>城西13#</t>
  </si>
  <si>
    <t>(23.6*2+57.5*2)*6.5*2+5.38*(19.9*2+12.7*2)</t>
  </si>
  <si>
    <t>城西14#</t>
  </si>
  <si>
    <t>4.32*（27.2+28.05）*2</t>
  </si>
  <si>
    <t>报价单</t>
  </si>
  <si>
    <t>产品名称</t>
  </si>
  <si>
    <t>品牌</t>
  </si>
  <si>
    <t>规格型号</t>
  </si>
  <si>
    <t>数量</t>
  </si>
  <si>
    <t>金额（元）</t>
  </si>
  <si>
    <t>单价</t>
  </si>
  <si>
    <t>总价</t>
  </si>
  <si>
    <t>屋面瓦</t>
  </si>
  <si>
    <t>415*318mm</t>
  </si>
  <si>
    <t>片</t>
  </si>
  <si>
    <t>青灰色磨砂哑光琉璃瓦</t>
  </si>
  <si>
    <t>半圆脊瓦</t>
  </si>
  <si>
    <t>/</t>
  </si>
  <si>
    <t>米</t>
  </si>
  <si>
    <t>三通</t>
  </si>
  <si>
    <t>个</t>
  </si>
  <si>
    <t>封头</t>
  </si>
  <si>
    <t>块</t>
  </si>
  <si>
    <t>合计人民币金额（大写）</t>
  </si>
  <si>
    <t>备注：1.预算工程量为暂估量，结算按合同约定据实结算；
2.报价要求含税含运费；项目地：阜阳市颍上县项目现场
3.报价单中数量投标方可根据暂估量进行换算。
4.主瓦规格尺寸有偏差，各商家可根据自身产品规格型号报价，参与报价单位报价后需要封样。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</si>
</sst>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4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b/>
      <sz val="20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2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11" borderId="9" applyNumberFormat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6" fillId="25" borderId="13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2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workbookViewId="0">
      <selection activeCell="J10" sqref="J10"/>
    </sheetView>
  </sheetViews>
  <sheetFormatPr defaultColWidth="9" defaultRowHeight="14.25"/>
  <cols>
    <col min="1" max="1" width="6.21666666666667" style="1" customWidth="1"/>
    <col min="2" max="2" width="8.88333333333333" style="1"/>
    <col min="3" max="3" width="6.21666666666667" style="1" customWidth="1"/>
    <col min="4" max="4" width="35.8833333333333" style="1" customWidth="1"/>
    <col min="5" max="5" width="8.55833333333333" style="1" customWidth="1"/>
    <col min="6" max="16384" width="8.88333333333333" style="1"/>
  </cols>
  <sheetData>
    <row r="1" ht="27" customHeight="1" spans="1:6">
      <c r="A1" s="2" t="s">
        <v>0</v>
      </c>
      <c r="B1" s="2"/>
      <c r="C1" s="2"/>
      <c r="D1" s="2"/>
      <c r="E1" s="2"/>
      <c r="F1" s="2"/>
    </row>
    <row r="2" ht="15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5" customHeight="1" spans="1:6">
      <c r="A3" s="4">
        <v>1</v>
      </c>
      <c r="B3" s="4" t="s">
        <v>7</v>
      </c>
      <c r="C3" s="4" t="s">
        <v>8</v>
      </c>
      <c r="D3" s="5" t="s">
        <v>9</v>
      </c>
      <c r="E3" s="6">
        <f>15*65.4</f>
        <v>981</v>
      </c>
      <c r="F3" s="4"/>
    </row>
    <row r="4" ht="15" customHeight="1" spans="1:6">
      <c r="A4" s="4">
        <v>2</v>
      </c>
      <c r="B4" s="4" t="s">
        <v>10</v>
      </c>
      <c r="C4" s="4" t="s">
        <v>8</v>
      </c>
      <c r="D4" s="5" t="s">
        <v>11</v>
      </c>
      <c r="E4" s="6">
        <f>14*61.8</f>
        <v>865.2</v>
      </c>
      <c r="F4" s="4"/>
    </row>
    <row r="5" ht="15" customHeight="1" spans="1:6">
      <c r="A5" s="4">
        <v>3</v>
      </c>
      <c r="B5" s="4" t="s">
        <v>12</v>
      </c>
      <c r="C5" s="4" t="s">
        <v>8</v>
      </c>
      <c r="D5" s="5" t="s">
        <v>11</v>
      </c>
      <c r="E5" s="6">
        <f>14*61.8</f>
        <v>865.2</v>
      </c>
      <c r="F5" s="4"/>
    </row>
    <row r="6" ht="15" customHeight="1" spans="1:6">
      <c r="A6" s="4">
        <v>4</v>
      </c>
      <c r="B6" s="4" t="s">
        <v>13</v>
      </c>
      <c r="C6" s="4" t="s">
        <v>8</v>
      </c>
      <c r="D6" s="5" t="s">
        <v>11</v>
      </c>
      <c r="E6" s="6">
        <f>14*61.8</f>
        <v>865.2</v>
      </c>
      <c r="F6" s="4"/>
    </row>
    <row r="7" ht="15" customHeight="1" spans="1:6">
      <c r="A7" s="4">
        <v>5</v>
      </c>
      <c r="B7" s="4" t="s">
        <v>14</v>
      </c>
      <c r="C7" s="4" t="s">
        <v>8</v>
      </c>
      <c r="D7" s="5" t="s">
        <v>11</v>
      </c>
      <c r="E7" s="6">
        <f>14*61.8</f>
        <v>865.2</v>
      </c>
      <c r="F7" s="4"/>
    </row>
    <row r="8" ht="15" customHeight="1" spans="1:6">
      <c r="A8" s="4">
        <v>6</v>
      </c>
      <c r="B8" s="4" t="s">
        <v>15</v>
      </c>
      <c r="C8" s="4" t="s">
        <v>8</v>
      </c>
      <c r="D8" s="5" t="s">
        <v>16</v>
      </c>
      <c r="E8" s="6">
        <f>11.52*2*28</f>
        <v>645.12</v>
      </c>
      <c r="F8" s="4"/>
    </row>
    <row r="9" ht="15" customHeight="1" spans="1:6">
      <c r="A9" s="4">
        <v>7</v>
      </c>
      <c r="B9" s="4" t="s">
        <v>17</v>
      </c>
      <c r="C9" s="4" t="s">
        <v>8</v>
      </c>
      <c r="D9" s="5" t="s">
        <v>18</v>
      </c>
      <c r="E9" s="6">
        <f>22*70</f>
        <v>1540</v>
      </c>
      <c r="F9" s="4"/>
    </row>
    <row r="10" ht="15" customHeight="1" spans="1:6">
      <c r="A10" s="4">
        <v>8</v>
      </c>
      <c r="B10" s="4" t="s">
        <v>19</v>
      </c>
      <c r="C10" s="4" t="s">
        <v>8</v>
      </c>
      <c r="D10" s="5" t="s">
        <v>20</v>
      </c>
      <c r="E10" s="6">
        <f>7.8*47.9*2+7.8*31.2*2</f>
        <v>1233.96</v>
      </c>
      <c r="F10" s="4"/>
    </row>
    <row r="11" ht="15" customHeight="1" spans="1:6">
      <c r="A11" s="4">
        <v>9</v>
      </c>
      <c r="B11" s="4" t="s">
        <v>21</v>
      </c>
      <c r="C11" s="4" t="s">
        <v>8</v>
      </c>
      <c r="D11" s="5" t="s">
        <v>22</v>
      </c>
      <c r="E11" s="6">
        <f>6.15*2*30.6*2+6.15*2*47.6*2</f>
        <v>1923.72</v>
      </c>
      <c r="F11" s="4"/>
    </row>
    <row r="12" ht="15" customHeight="1" spans="1:6">
      <c r="A12" s="4">
        <v>10</v>
      </c>
      <c r="B12" s="4" t="s">
        <v>23</v>
      </c>
      <c r="C12" s="4" t="s">
        <v>8</v>
      </c>
      <c r="D12" s="5" t="s">
        <v>24</v>
      </c>
      <c r="E12" s="6">
        <f>13.3*2*45.4*2</f>
        <v>2415.28</v>
      </c>
      <c r="F12" s="4"/>
    </row>
    <row r="13" ht="15" customHeight="1" spans="1:6">
      <c r="A13" s="4">
        <v>11</v>
      </c>
      <c r="B13" s="4" t="s">
        <v>25</v>
      </c>
      <c r="C13" s="4" t="s">
        <v>8</v>
      </c>
      <c r="D13" s="5" t="s">
        <v>26</v>
      </c>
      <c r="E13" s="6">
        <f>4.5*18.9*2+4.5*15.5*2</f>
        <v>309.6</v>
      </c>
      <c r="F13" s="4"/>
    </row>
    <row r="14" ht="35.4" customHeight="1" spans="1:6">
      <c r="A14" s="4">
        <v>12</v>
      </c>
      <c r="B14" s="4" t="s">
        <v>27</v>
      </c>
      <c r="C14" s="4" t="s">
        <v>8</v>
      </c>
      <c r="D14" s="7" t="s">
        <v>28</v>
      </c>
      <c r="E14" s="6">
        <f>(23.6*2+57.5*2)*6.5*2+5.38*(19.9*2+12.7*2)</f>
        <v>2459.376</v>
      </c>
      <c r="F14" s="4"/>
    </row>
    <row r="15" ht="15" customHeight="1" spans="1:6">
      <c r="A15" s="4">
        <v>13</v>
      </c>
      <c r="B15" s="4" t="s">
        <v>29</v>
      </c>
      <c r="C15" s="4" t="s">
        <v>8</v>
      </c>
      <c r="D15" s="5" t="s">
        <v>30</v>
      </c>
      <c r="E15" s="6">
        <f>4.32*(27.2+28.05)*2</f>
        <v>477.36</v>
      </c>
      <c r="F15" s="4"/>
    </row>
    <row r="16" spans="5:5">
      <c r="E16" s="8">
        <f>SUM(E3:E15)</f>
        <v>15446.216</v>
      </c>
    </row>
    <row r="17" ht="21" customHeight="1"/>
    <row r="18" ht="42" customHeight="1" spans="1:9">
      <c r="A18" s="9" t="s">
        <v>31</v>
      </c>
      <c r="B18" s="10"/>
      <c r="C18" s="10"/>
      <c r="D18" s="10"/>
      <c r="E18" s="10"/>
      <c r="F18" s="10"/>
      <c r="G18" s="10"/>
      <c r="H18" s="10"/>
      <c r="I18" s="10"/>
    </row>
    <row r="19" ht="27" customHeight="1" spans="1:9">
      <c r="A19" s="11" t="s">
        <v>32</v>
      </c>
      <c r="B19" s="11"/>
      <c r="C19" s="11" t="s">
        <v>33</v>
      </c>
      <c r="D19" s="12" t="s">
        <v>34</v>
      </c>
      <c r="E19" s="12" t="s">
        <v>3</v>
      </c>
      <c r="F19" s="12" t="s">
        <v>35</v>
      </c>
      <c r="G19" s="11" t="s">
        <v>36</v>
      </c>
      <c r="H19" s="11"/>
      <c r="I19" s="11" t="s">
        <v>6</v>
      </c>
    </row>
    <row r="20" ht="34" customHeight="1" spans="1:9">
      <c r="A20" s="11"/>
      <c r="B20" s="11"/>
      <c r="C20" s="11"/>
      <c r="D20" s="13"/>
      <c r="E20" s="13"/>
      <c r="F20" s="13"/>
      <c r="G20" s="11" t="s">
        <v>37</v>
      </c>
      <c r="H20" s="11" t="s">
        <v>38</v>
      </c>
      <c r="I20" s="11"/>
    </row>
    <row r="21" s="1" customFormat="1" ht="30" customHeight="1" spans="1:9">
      <c r="A21" s="14" t="s">
        <v>39</v>
      </c>
      <c r="B21" s="15"/>
      <c r="C21" s="11"/>
      <c r="D21" s="11" t="s">
        <v>40</v>
      </c>
      <c r="E21" s="11" t="s">
        <v>41</v>
      </c>
      <c r="F21" s="11"/>
      <c r="G21" s="11"/>
      <c r="H21" s="11"/>
      <c r="I21" s="19" t="s">
        <v>42</v>
      </c>
    </row>
    <row r="22" s="1" customFormat="1" ht="30" customHeight="1" spans="1:9">
      <c r="A22" s="14" t="s">
        <v>43</v>
      </c>
      <c r="B22" s="15"/>
      <c r="C22" s="11"/>
      <c r="D22" s="11" t="s">
        <v>44</v>
      </c>
      <c r="E22" s="11" t="s">
        <v>45</v>
      </c>
      <c r="F22" s="11"/>
      <c r="G22" s="11"/>
      <c r="H22" s="11"/>
      <c r="I22" s="20"/>
    </row>
    <row r="23" s="1" customFormat="1" ht="30" customHeight="1" spans="1:9">
      <c r="A23" s="14" t="s">
        <v>46</v>
      </c>
      <c r="B23" s="15"/>
      <c r="C23" s="11"/>
      <c r="D23" s="11" t="s">
        <v>44</v>
      </c>
      <c r="E23" s="11" t="s">
        <v>47</v>
      </c>
      <c r="F23" s="11"/>
      <c r="G23" s="11"/>
      <c r="H23" s="11"/>
      <c r="I23" s="20"/>
    </row>
    <row r="24" s="1" customFormat="1" ht="30" customHeight="1" spans="1:9">
      <c r="A24" s="14" t="s">
        <v>48</v>
      </c>
      <c r="B24" s="15"/>
      <c r="C24" s="11"/>
      <c r="D24" s="11" t="s">
        <v>44</v>
      </c>
      <c r="E24" s="11" t="s">
        <v>49</v>
      </c>
      <c r="F24" s="11"/>
      <c r="G24" s="11"/>
      <c r="H24" s="11"/>
      <c r="I24" s="21"/>
    </row>
    <row r="25" s="1" customFormat="1" ht="30" customHeight="1" spans="1:9">
      <c r="A25" s="14" t="s">
        <v>50</v>
      </c>
      <c r="B25" s="16"/>
      <c r="C25" s="16"/>
      <c r="D25" s="15"/>
      <c r="E25" s="14"/>
      <c r="F25" s="16"/>
      <c r="G25" s="16"/>
      <c r="H25" s="16"/>
      <c r="I25" s="15"/>
    </row>
    <row r="26" ht="69" customHeight="1" spans="1:9">
      <c r="A26" s="17" t="s">
        <v>51</v>
      </c>
      <c r="B26" s="18"/>
      <c r="C26" s="18"/>
      <c r="D26" s="18"/>
      <c r="E26" s="18"/>
      <c r="F26" s="18"/>
      <c r="G26" s="18"/>
      <c r="H26" s="18"/>
      <c r="I26" s="18"/>
    </row>
  </sheetData>
  <mergeCells count="17">
    <mergeCell ref="A1:F1"/>
    <mergeCell ref="A18:I18"/>
    <mergeCell ref="G19:H19"/>
    <mergeCell ref="A21:B21"/>
    <mergeCell ref="A22:B22"/>
    <mergeCell ref="A23:B23"/>
    <mergeCell ref="A24:B24"/>
    <mergeCell ref="A25:D25"/>
    <mergeCell ref="E25:I25"/>
    <mergeCell ref="A26:I26"/>
    <mergeCell ref="C19:C20"/>
    <mergeCell ref="D19:D20"/>
    <mergeCell ref="E19:E20"/>
    <mergeCell ref="F19:F20"/>
    <mergeCell ref="I19:I20"/>
    <mergeCell ref="I21:I24"/>
    <mergeCell ref="A19:B20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2020-11-11T06:29:27Z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